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rs\Work\TMCL-Master-Python\TMCL-Master-Python v1.5\Documents\"/>
    </mc:Choice>
  </mc:AlternateContent>
  <xr:revisionPtr revIDLastSave="0" documentId="13_ncr:1_{4FE422C6-2028-4CD9-80F6-0E595DC07B14}" xr6:coauthVersionLast="45" xr6:coauthVersionMax="45" xr10:uidLastSave="{00000000-0000-0000-0000-000000000000}"/>
  <bookViews>
    <workbookView xWindow="-120" yWindow="-120" windowWidth="29040" windowHeight="15840" xr2:uid="{6E386703-24C3-4DCD-9C15-AB7EF86495B1}"/>
  </bookViews>
  <sheets>
    <sheet name="BOM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5" i="3" l="1"/>
  <c r="A46" i="3" s="1"/>
  <c r="A47" i="3" s="1"/>
  <c r="A48" i="3" s="1"/>
  <c r="A49" i="3" s="1"/>
  <c r="A50" i="3" s="1"/>
  <c r="A51" i="3" s="1"/>
  <c r="A52" i="3" s="1"/>
  <c r="A53" i="3" s="1"/>
  <c r="A44" i="3"/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</calcChain>
</file>

<file path=xl/sharedStrings.xml><?xml version="1.0" encoding="utf-8"?>
<sst xmlns="http://schemas.openxmlformats.org/spreadsheetml/2006/main" count="320" uniqueCount="176">
  <si>
    <t>Parts list</t>
  </si>
  <si>
    <t>#</t>
  </si>
  <si>
    <t>QTY</t>
  </si>
  <si>
    <t>REFDES</t>
  </si>
  <si>
    <t>VALUE</t>
  </si>
  <si>
    <t>PACKAGE</t>
  </si>
  <si>
    <t>ASSY</t>
  </si>
  <si>
    <t>MANUFACTURER</t>
  </si>
  <si>
    <t>MANUFACTURER PN</t>
  </si>
  <si>
    <t>SUPPLIER</t>
  </si>
  <si>
    <t>SUPPLIER PN</t>
  </si>
  <si>
    <t>COMMON</t>
  </si>
  <si>
    <t>✔</t>
  </si>
  <si>
    <t>SMD</t>
  </si>
  <si>
    <t>INFO</t>
  </si>
  <si>
    <t>Texas Instruments</t>
  </si>
  <si>
    <t>Package_TO_SOT_SMD:SOT-23-5</t>
  </si>
  <si>
    <t>Resistor_SMD:R_0603_1608Metric</t>
  </si>
  <si>
    <t>LED_SMD:LED_0603_1608Metric</t>
  </si>
  <si>
    <t>IC101,</t>
  </si>
  <si>
    <t>Package_SO:MSOP-8_3x3mm_P0.65mm</t>
  </si>
  <si>
    <t>LT Q39G-Q1OO-25-1</t>
  </si>
  <si>
    <t>475-3442-1-ND</t>
  </si>
  <si>
    <t>OSRAM Opto Semiconductors Inc.</t>
  </si>
  <si>
    <t>NXP USA Inc.</t>
  </si>
  <si>
    <t>TMCL-Master-Python</t>
  </si>
  <si>
    <t>C101, C102, C103, C104, C106, C108, C109, C201, C203, C204, C205, C209, C211, C212, C214, C215, C216,</t>
  </si>
  <si>
    <t>100nF/50V</t>
  </si>
  <si>
    <t>Capacitor_SMD:C_0603_1608Metric</t>
  </si>
  <si>
    <t>C105, C213,</t>
  </si>
  <si>
    <t>4,7μF/16V</t>
  </si>
  <si>
    <t>C107,</t>
  </si>
  <si>
    <t>1μF/16V</t>
  </si>
  <si>
    <t>C110, C210,</t>
  </si>
  <si>
    <t>10μF/10V</t>
  </si>
  <si>
    <t>Capacitor_SMD:C_0805_2012Metric</t>
  </si>
  <si>
    <t>C111, C112,</t>
  </si>
  <si>
    <t>2,2μF/16V</t>
  </si>
  <si>
    <t>C113, C114, C115, C116,</t>
  </si>
  <si>
    <t>12pF/16V</t>
  </si>
  <si>
    <t>100nF/16V</t>
  </si>
  <si>
    <t>C202,</t>
  </si>
  <si>
    <t>10nF/50V</t>
  </si>
  <si>
    <t>C206, C207,</t>
  </si>
  <si>
    <t>1μF/100V</t>
  </si>
  <si>
    <t>Capacitor_SMD:C_1210_3225Metric</t>
  </si>
  <si>
    <t>C208,</t>
  </si>
  <si>
    <t>100nF/100V</t>
  </si>
  <si>
    <t>MURA110T3G</t>
  </si>
  <si>
    <t>Diode_SMD:D_SMA</t>
  </si>
  <si>
    <t>FB101,</t>
  </si>
  <si>
    <t>600Ω/0,9A</t>
  </si>
  <si>
    <t>Inductor_SMD:L_0603_1608Metric</t>
  </si>
  <si>
    <t>STM32F405RGT6</t>
  </si>
  <si>
    <t>Package_QFP:LQFP-64_10x10mm_P0.5mm</t>
  </si>
  <si>
    <t>IC201,</t>
  </si>
  <si>
    <t>LM5008MM</t>
  </si>
  <si>
    <t>IC202,</t>
  </si>
  <si>
    <t>MAX3232</t>
  </si>
  <si>
    <t>Package_SO:SOIC-16_3.9x9.9mm_P1.27mm</t>
  </si>
  <si>
    <t>IC203,</t>
  </si>
  <si>
    <t>LP2985-3.3</t>
  </si>
  <si>
    <t>IC204,</t>
  </si>
  <si>
    <t>TJA1051T-3</t>
  </si>
  <si>
    <t>Package_SO:SOIC-8_3.9x4.9mm_P1.27mm</t>
  </si>
  <si>
    <t>IC205,</t>
  </si>
  <si>
    <t>J101,</t>
  </si>
  <si>
    <t>USB_C_Receptacle</t>
  </si>
  <si>
    <t>Connector_USB:USB_C_Receptacle_Amphenol_12401610E4-2A</t>
  </si>
  <si>
    <t>J102, J103,</t>
  </si>
  <si>
    <t>Conn_01x04</t>
  </si>
  <si>
    <t>Connector_PinHeader_2.54mm:PinHeader_1x04_P2.54mm_Vertical</t>
  </si>
  <si>
    <t>J104,</t>
  </si>
  <si>
    <t>Conn_02x05_Odd_Even</t>
  </si>
  <si>
    <t>Connector_PinHeader_2.54mm:PinHeader_2x05_P2.54mm_Vertical</t>
  </si>
  <si>
    <t>J201,</t>
  </si>
  <si>
    <t>8B-PH-K-S(LF)(SN)</t>
  </si>
  <si>
    <t>Connector_JST:JST_EH_B8B-EH-A_1x08_P2.50mm_Vertical</t>
  </si>
  <si>
    <t>L201,</t>
  </si>
  <si>
    <t>150μH/250mA</t>
  </si>
  <si>
    <t>Inductor_SMD:L_Wuerth_WE-PD4-74455215</t>
  </si>
  <si>
    <t>LEDCHIP-LED0603</t>
  </si>
  <si>
    <t>Red, LS L29K-G1J2-1-Z</t>
  </si>
  <si>
    <t>10kΩ/1%</t>
  </si>
  <si>
    <t>R102, R203, R206,</t>
  </si>
  <si>
    <t>1kΩ/1%</t>
  </si>
  <si>
    <t>R103, R108, R112, R114, R115,</t>
  </si>
  <si>
    <t>100kΩ/1%</t>
  </si>
  <si>
    <t>R105,</t>
  </si>
  <si>
    <t>22kΩ/1%</t>
  </si>
  <si>
    <t>R106, R107,</t>
  </si>
  <si>
    <t>22Ω/1%</t>
  </si>
  <si>
    <t>R110,</t>
  </si>
  <si>
    <t>5,1kΩ/1%</t>
  </si>
  <si>
    <t>R116, R117, R118,</t>
  </si>
  <si>
    <t>100Ω/1%</t>
  </si>
  <si>
    <t>R119,</t>
  </si>
  <si>
    <t>750Ω/1%</t>
  </si>
  <si>
    <t>R201,</t>
  </si>
  <si>
    <t>169kΩ/1%</t>
  </si>
  <si>
    <t>R202,</t>
  </si>
  <si>
    <t>470mΩ/1%</t>
  </si>
  <si>
    <t>Resistor_SMD:R_0805_2012Metric</t>
  </si>
  <si>
    <t>R204,</t>
  </si>
  <si>
    <t>R205,</t>
  </si>
  <si>
    <t>270kΩ/1%</t>
  </si>
  <si>
    <t>SW101, SW102, SW103, SW104,</t>
  </si>
  <si>
    <t>SW_Push</t>
  </si>
  <si>
    <t>Button_Switch_SMD:SW_SPST_TL3342</t>
  </si>
  <si>
    <t>TL3342F260QG</t>
  </si>
  <si>
    <t>U$101,</t>
  </si>
  <si>
    <t>MOLEX-SD-105027</t>
  </si>
  <si>
    <t>Connector_Card:microSD_Molex_1050270001</t>
  </si>
  <si>
    <t>Y101,</t>
  </si>
  <si>
    <t>Crystal:Crystal_SMD_3225-4Pin_3.2x2.5mm</t>
  </si>
  <si>
    <t>Y102,</t>
  </si>
  <si>
    <t>32,768kHz</t>
  </si>
  <si>
    <t>Crystal:Crystal_SMD_3215-2Pin_3.2x1.5mm</t>
  </si>
  <si>
    <t>ON Semiconductor</t>
  </si>
  <si>
    <t>Digi-Key</t>
  </si>
  <si>
    <t>MURA110T3GOSCT-ND</t>
  </si>
  <si>
    <t>STMicroelectronics</t>
  </si>
  <si>
    <t>497-11767-ND</t>
  </si>
  <si>
    <t>Würth Elektronik</t>
  </si>
  <si>
    <t>742792651</t>
  </si>
  <si>
    <t>732-1593-1-ND</t>
  </si>
  <si>
    <t>LM5008MM/NOPB</t>
  </si>
  <si>
    <t>296-LM5008MM/NOPBCT-ND</t>
  </si>
  <si>
    <t>296-13094-1-ND</t>
  </si>
  <si>
    <t>MAX3232CDR</t>
  </si>
  <si>
    <t>296-18476-1-ND</t>
  </si>
  <si>
    <t>LP2985-33DBVR</t>
  </si>
  <si>
    <t>568-8684-1-ND</t>
  </si>
  <si>
    <t>TJA1051T/3,118</t>
  </si>
  <si>
    <t>296-31719-1-ND</t>
  </si>
  <si>
    <t>SN65HVD3082EDR</t>
  </si>
  <si>
    <t>Amphenol ICC</t>
  </si>
  <si>
    <t>12401610E4#2ACT-ND</t>
  </si>
  <si>
    <t>12401610E4#2A</t>
  </si>
  <si>
    <t>74455215</t>
  </si>
  <si>
    <t>732-14073-1-ND</t>
  </si>
  <si>
    <t>LW Q38G-Q1OO-3K6L-1</t>
  </si>
  <si>
    <t>475-2832-1-ND</t>
  </si>
  <si>
    <t>LB Q39E-N1OO-35-1</t>
  </si>
  <si>
    <t>475-2815-1-ND</t>
  </si>
  <si>
    <t>LS L29K-G1J2-1-Z</t>
  </si>
  <si>
    <t>475-2506-1-ND</t>
  </si>
  <si>
    <t>E-Switch</t>
  </si>
  <si>
    <t>EG5470CT-ND</t>
  </si>
  <si>
    <t>WM6825CT-ND</t>
  </si>
  <si>
    <t>1050270001</t>
  </si>
  <si>
    <t>Molex</t>
  </si>
  <si>
    <t>D102, D104,</t>
  </si>
  <si>
    <t>SZ1SMB11CAT3G</t>
  </si>
  <si>
    <t>Diode_SMD:D_SMB</t>
  </si>
  <si>
    <t>SN65HVD1781DR</t>
  </si>
  <si>
    <t>SN65HVD1781DR:SN65HVD1781DR</t>
  </si>
  <si>
    <t>J105,</t>
  </si>
  <si>
    <t>Conn_01x02</t>
  </si>
  <si>
    <t>Connector_PinHeader_2.54mm:PinHeader_1x02_P2.54mm_Vertical</t>
  </si>
  <si>
    <t>Cristal-12MHz-3.2×2.5</t>
  </si>
  <si>
    <t>C119,</t>
  </si>
  <si>
    <t>100nF/10V</t>
  </si>
  <si>
    <t>H201, H202, H203, H204,</t>
  </si>
  <si>
    <t>MountingHole_Pad</t>
  </si>
  <si>
    <t>MountingHole:MountingHole_3.2mm_M3_Pad</t>
  </si>
  <si>
    <t>U101,</t>
  </si>
  <si>
    <t>SN74LVC1G14DBV</t>
  </si>
  <si>
    <t>SN74LVC1G14DBVR</t>
  </si>
  <si>
    <t>296-11607-1-ND</t>
  </si>
  <si>
    <t>D201, D202, D203, D204,</t>
  </si>
  <si>
    <t>C117,</t>
  </si>
  <si>
    <t>R121,</t>
  </si>
  <si>
    <t>220Ω/1%</t>
  </si>
  <si>
    <t>LED101, LED102, LED103, LED104,</t>
  </si>
  <si>
    <t>R101, R104, R109, R111, R113, R120,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</si>
</sst>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Consolas"/>
      <family val="2"/>
      <charset val="186"/>
    </font>
    <font>
      <sz val="10"/>
      <color theme="0"/>
      <name val="Consolas"/>
      <family val="2"/>
      <charset val="186"/>
    </font>
    <font>
      <sz val="9"/>
      <color theme="1"/>
      <name val="Cascadia Code Light"/>
      <family val="3"/>
    </font>
    <font>
      <sz val="9"/>
      <color theme="0"/>
      <name val="Cascadia Code Light"/>
      <family val="3"/>
    </font>
    <font>
      <sz val="9"/>
      <color rgb="FF333333"/>
      <name val="Cascadia Code Light"/>
      <family val="3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4">
    <border>
      <left/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vertical="center"/>
    </xf>
    <xf numFmtId="0" fontId="3" fillId="2" borderId="1" xfId="1" applyFont="1" applyBorder="1" applyAlignment="1">
      <alignment horizontal="center" vertical="center"/>
    </xf>
    <xf numFmtId="1" fontId="3" fillId="2" borderId="2" xfId="1" applyNumberFormat="1" applyFont="1" applyBorder="1" applyAlignment="1">
      <alignment horizontal="left" vertical="center"/>
    </xf>
    <xf numFmtId="0" fontId="3" fillId="2" borderId="2" xfId="1" applyFont="1" applyBorder="1" applyAlignment="1">
      <alignment horizontal="left" vertical="center" wrapText="1"/>
    </xf>
    <xf numFmtId="0" fontId="3" fillId="2" borderId="2" xfId="1" applyFont="1" applyBorder="1" applyAlignment="1">
      <alignment horizontal="left" vertical="center"/>
    </xf>
    <xf numFmtId="49" fontId="3" fillId="2" borderId="2" xfId="1" applyNumberFormat="1" applyFont="1" applyBorder="1" applyAlignment="1">
      <alignment horizontal="left" vertical="center"/>
    </xf>
    <xf numFmtId="0" fontId="3" fillId="2" borderId="3" xfId="1" applyFont="1" applyBorder="1" applyAlignment="1">
      <alignment horizontal="left" vertical="center"/>
    </xf>
    <xf numFmtId="0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1" fontId="2" fillId="0" borderId="0" xfId="0" applyNumberFormat="1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</cellXfs>
  <cellStyles count="2">
    <cellStyle name="Accent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D2810-6677-48DB-A001-017D00B507D6}">
  <dimension ref="A1:L53"/>
  <sheetViews>
    <sheetView tabSelected="1" topLeftCell="A19" workbookViewId="0">
      <selection activeCell="E51" sqref="E51"/>
    </sheetView>
  </sheetViews>
  <sheetFormatPr defaultColWidth="9.140625" defaultRowHeight="13.5" x14ac:dyDescent="0.2"/>
  <cols>
    <col min="1" max="1" width="3.140625" style="1" bestFit="1" customWidth="1"/>
    <col min="2" max="2" width="4.140625" style="16" bestFit="1" customWidth="1"/>
    <col min="3" max="3" width="37.7109375" style="9" bestFit="1" customWidth="1"/>
    <col min="4" max="4" width="23" style="1" bestFit="1" customWidth="1"/>
    <col min="5" max="5" width="62.140625" style="11" bestFit="1" customWidth="1"/>
    <col min="6" max="6" width="28.28515625" style="10" bestFit="1" customWidth="1"/>
    <col min="7" max="7" width="5.140625" style="1" bestFit="1" customWidth="1"/>
    <col min="8" max="8" width="32.42578125" style="1" bestFit="1" customWidth="1"/>
    <col min="9" max="9" width="20.85546875" style="11" bestFit="1" customWidth="1"/>
    <col min="10" max="10" width="9.28515625" style="1" bestFit="1" customWidth="1"/>
    <col min="11" max="11" width="24" style="11" bestFit="1" customWidth="1"/>
    <col min="12" max="12" width="7.28515625" style="12" bestFit="1" customWidth="1"/>
    <col min="13" max="16384" width="9.140625" style="1"/>
  </cols>
  <sheetData>
    <row r="1" spans="1:12" x14ac:dyDescent="0.2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"/>
    </row>
    <row r="2" spans="1:12" x14ac:dyDescent="0.2">
      <c r="A2" s="18" t="s">
        <v>25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"/>
    </row>
    <row r="3" spans="1:12" x14ac:dyDescent="0.2">
      <c r="A3" s="19">
        <v>43892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"/>
    </row>
    <row r="4" spans="1:12" x14ac:dyDescent="0.2">
      <c r="A4" s="2" t="s">
        <v>1</v>
      </c>
      <c r="B4" s="3" t="s">
        <v>2</v>
      </c>
      <c r="C4" s="4" t="s">
        <v>3</v>
      </c>
      <c r="D4" s="5" t="s">
        <v>4</v>
      </c>
      <c r="E4" s="6" t="s">
        <v>5</v>
      </c>
      <c r="F4" s="4" t="s">
        <v>14</v>
      </c>
      <c r="G4" s="5" t="s">
        <v>6</v>
      </c>
      <c r="H4" s="5" t="s">
        <v>7</v>
      </c>
      <c r="I4" s="6" t="s">
        <v>8</v>
      </c>
      <c r="J4" s="5" t="s">
        <v>9</v>
      </c>
      <c r="K4" s="6" t="s">
        <v>10</v>
      </c>
      <c r="L4" s="7" t="s">
        <v>11</v>
      </c>
    </row>
    <row r="5" spans="1:12" ht="40.5" x14ac:dyDescent="0.2">
      <c r="A5" s="8">
        <f>1</f>
        <v>1</v>
      </c>
      <c r="B5" s="9">
        <v>17</v>
      </c>
      <c r="C5" s="9" t="s">
        <v>26</v>
      </c>
      <c r="D5" s="9" t="s">
        <v>27</v>
      </c>
      <c r="E5" s="9" t="s">
        <v>28</v>
      </c>
      <c r="G5" s="1" t="s">
        <v>13</v>
      </c>
      <c r="L5" s="12" t="s">
        <v>12</v>
      </c>
    </row>
    <row r="6" spans="1:12" x14ac:dyDescent="0.2">
      <c r="A6" s="1">
        <f>A5+1</f>
        <v>2</v>
      </c>
      <c r="B6" s="9">
        <v>2</v>
      </c>
      <c r="C6" s="9" t="s">
        <v>29</v>
      </c>
      <c r="D6" s="9" t="s">
        <v>30</v>
      </c>
      <c r="E6" s="9" t="s">
        <v>28</v>
      </c>
      <c r="G6" s="1" t="s">
        <v>13</v>
      </c>
      <c r="L6" s="12" t="s">
        <v>12</v>
      </c>
    </row>
    <row r="7" spans="1:12" x14ac:dyDescent="0.2">
      <c r="A7" s="1">
        <f t="shared" ref="A7:A42" si="0">A6+1</f>
        <v>3</v>
      </c>
      <c r="B7" s="9">
        <v>1</v>
      </c>
      <c r="C7" s="9" t="s">
        <v>31</v>
      </c>
      <c r="D7" s="9" t="s">
        <v>32</v>
      </c>
      <c r="E7" s="9" t="s">
        <v>28</v>
      </c>
      <c r="G7" s="1" t="s">
        <v>13</v>
      </c>
      <c r="L7" s="12" t="s">
        <v>12</v>
      </c>
    </row>
    <row r="8" spans="1:12" x14ac:dyDescent="0.2">
      <c r="A8" s="1">
        <f t="shared" si="0"/>
        <v>4</v>
      </c>
      <c r="B8" s="9">
        <v>2</v>
      </c>
      <c r="C8" s="9" t="s">
        <v>33</v>
      </c>
      <c r="D8" s="9" t="s">
        <v>34</v>
      </c>
      <c r="E8" s="9" t="s">
        <v>35</v>
      </c>
      <c r="G8" s="1" t="s">
        <v>13</v>
      </c>
      <c r="L8" s="12" t="s">
        <v>12</v>
      </c>
    </row>
    <row r="9" spans="1:12" x14ac:dyDescent="0.2">
      <c r="A9" s="1">
        <f t="shared" si="0"/>
        <v>5</v>
      </c>
      <c r="B9" s="9">
        <v>2</v>
      </c>
      <c r="C9" s="9" t="s">
        <v>36</v>
      </c>
      <c r="D9" s="9" t="s">
        <v>37</v>
      </c>
      <c r="E9" s="9" t="s">
        <v>28</v>
      </c>
      <c r="G9" s="1" t="s">
        <v>13</v>
      </c>
      <c r="L9" s="12" t="s">
        <v>12</v>
      </c>
    </row>
    <row r="10" spans="1:12" x14ac:dyDescent="0.2">
      <c r="A10" s="1">
        <f t="shared" si="0"/>
        <v>6</v>
      </c>
      <c r="B10" s="9">
        <v>4</v>
      </c>
      <c r="C10" s="9" t="s">
        <v>38</v>
      </c>
      <c r="D10" s="9" t="s">
        <v>39</v>
      </c>
      <c r="E10" s="9" t="s">
        <v>28</v>
      </c>
      <c r="G10" s="1" t="s">
        <v>13</v>
      </c>
      <c r="L10" s="12" t="s">
        <v>12</v>
      </c>
    </row>
    <row r="11" spans="1:12" x14ac:dyDescent="0.2">
      <c r="A11" s="1">
        <f t="shared" si="0"/>
        <v>7</v>
      </c>
      <c r="B11" s="9">
        <v>1</v>
      </c>
      <c r="C11" s="9" t="s">
        <v>171</v>
      </c>
      <c r="D11" s="9" t="s">
        <v>40</v>
      </c>
      <c r="E11" s="9" t="s">
        <v>28</v>
      </c>
      <c r="G11" s="1" t="s">
        <v>13</v>
      </c>
      <c r="L11" s="12" t="s">
        <v>12</v>
      </c>
    </row>
    <row r="12" spans="1:12" x14ac:dyDescent="0.2">
      <c r="A12" s="1">
        <f t="shared" si="0"/>
        <v>8</v>
      </c>
      <c r="B12" s="9">
        <v>1</v>
      </c>
      <c r="C12" s="9" t="s">
        <v>161</v>
      </c>
      <c r="D12" s="9" t="s">
        <v>162</v>
      </c>
      <c r="E12" s="9" t="s">
        <v>28</v>
      </c>
      <c r="G12" s="1" t="s">
        <v>13</v>
      </c>
      <c r="L12" s="12" t="s">
        <v>12</v>
      </c>
    </row>
    <row r="13" spans="1:12" x14ac:dyDescent="0.2">
      <c r="A13" s="1">
        <f t="shared" si="0"/>
        <v>9</v>
      </c>
      <c r="B13" s="9">
        <v>1</v>
      </c>
      <c r="C13" s="9" t="s">
        <v>41</v>
      </c>
      <c r="D13" s="9" t="s">
        <v>42</v>
      </c>
      <c r="E13" s="9" t="s">
        <v>28</v>
      </c>
      <c r="G13" s="1" t="s">
        <v>13</v>
      </c>
      <c r="L13" s="12" t="s">
        <v>12</v>
      </c>
    </row>
    <row r="14" spans="1:12" x14ac:dyDescent="0.2">
      <c r="A14" s="1">
        <f t="shared" si="0"/>
        <v>10</v>
      </c>
      <c r="B14" s="9">
        <v>2</v>
      </c>
      <c r="C14" s="9" t="s">
        <v>43</v>
      </c>
      <c r="D14" s="9" t="s">
        <v>44</v>
      </c>
      <c r="E14" s="9" t="s">
        <v>45</v>
      </c>
      <c r="G14" s="1" t="s">
        <v>13</v>
      </c>
      <c r="L14" s="12" t="s">
        <v>12</v>
      </c>
    </row>
    <row r="15" spans="1:12" x14ac:dyDescent="0.2">
      <c r="A15" s="1">
        <f t="shared" si="0"/>
        <v>11</v>
      </c>
      <c r="B15" s="9">
        <v>1</v>
      </c>
      <c r="C15" s="9" t="s">
        <v>46</v>
      </c>
      <c r="D15" s="9" t="s">
        <v>47</v>
      </c>
      <c r="E15" s="9" t="s">
        <v>35</v>
      </c>
      <c r="G15" s="1" t="s">
        <v>13</v>
      </c>
      <c r="H15" s="1" t="s">
        <v>118</v>
      </c>
      <c r="I15" s="11" t="s">
        <v>48</v>
      </c>
      <c r="J15" s="1" t="s">
        <v>119</v>
      </c>
      <c r="K15" s="11" t="s">
        <v>120</v>
      </c>
    </row>
    <row r="16" spans="1:12" x14ac:dyDescent="0.2">
      <c r="A16" s="1">
        <f t="shared" si="0"/>
        <v>12</v>
      </c>
      <c r="B16" s="9">
        <v>2</v>
      </c>
      <c r="C16" s="9" t="s">
        <v>152</v>
      </c>
      <c r="D16" s="9" t="s">
        <v>153</v>
      </c>
      <c r="E16" s="9" t="s">
        <v>154</v>
      </c>
      <c r="G16" s="1" t="s">
        <v>13</v>
      </c>
      <c r="H16" s="1" t="s">
        <v>123</v>
      </c>
      <c r="I16" s="11" t="s">
        <v>124</v>
      </c>
      <c r="J16" s="1" t="s">
        <v>119</v>
      </c>
      <c r="K16" s="11" t="s">
        <v>125</v>
      </c>
      <c r="L16" s="12" t="s">
        <v>12</v>
      </c>
    </row>
    <row r="17" spans="1:12" x14ac:dyDescent="0.2">
      <c r="A17" s="1">
        <f t="shared" si="0"/>
        <v>13</v>
      </c>
      <c r="B17" s="9">
        <v>4</v>
      </c>
      <c r="C17" s="9" t="s">
        <v>170</v>
      </c>
      <c r="D17" s="9" t="s">
        <v>48</v>
      </c>
      <c r="E17" s="9" t="s">
        <v>49</v>
      </c>
      <c r="G17" s="1" t="s">
        <v>13</v>
      </c>
      <c r="H17" s="1" t="s">
        <v>121</v>
      </c>
      <c r="I17" s="11" t="s">
        <v>53</v>
      </c>
      <c r="J17" s="1" t="s">
        <v>119</v>
      </c>
      <c r="K17" s="11" t="s">
        <v>122</v>
      </c>
    </row>
    <row r="18" spans="1:12" x14ac:dyDescent="0.25">
      <c r="A18" s="1">
        <f t="shared" si="0"/>
        <v>14</v>
      </c>
      <c r="B18" s="9">
        <v>1</v>
      </c>
      <c r="C18" s="9" t="s">
        <v>50</v>
      </c>
      <c r="D18" s="9" t="s">
        <v>51</v>
      </c>
      <c r="E18" s="9" t="s">
        <v>52</v>
      </c>
      <c r="F18" s="10">
        <v>742792651</v>
      </c>
      <c r="G18" s="1" t="s">
        <v>13</v>
      </c>
      <c r="H18" s="1" t="s">
        <v>15</v>
      </c>
      <c r="I18" s="11" t="s">
        <v>126</v>
      </c>
      <c r="J18" s="1" t="s">
        <v>119</v>
      </c>
      <c r="K18" s="13" t="s">
        <v>127</v>
      </c>
    </row>
    <row r="19" spans="1:12" x14ac:dyDescent="0.2">
      <c r="A19" s="1">
        <f t="shared" si="0"/>
        <v>15</v>
      </c>
      <c r="B19" s="9">
        <v>4</v>
      </c>
      <c r="C19" s="9" t="s">
        <v>163</v>
      </c>
      <c r="D19" s="9" t="s">
        <v>164</v>
      </c>
      <c r="E19" s="9" t="s">
        <v>165</v>
      </c>
      <c r="G19" s="1" t="s">
        <v>13</v>
      </c>
      <c r="H19" s="1" t="s">
        <v>15</v>
      </c>
      <c r="I19" s="11" t="s">
        <v>129</v>
      </c>
      <c r="J19" s="1" t="s">
        <v>119</v>
      </c>
      <c r="K19" s="11" t="s">
        <v>128</v>
      </c>
    </row>
    <row r="20" spans="1:12" x14ac:dyDescent="0.2">
      <c r="A20" s="1">
        <f t="shared" si="0"/>
        <v>16</v>
      </c>
      <c r="B20" s="9">
        <v>1</v>
      </c>
      <c r="C20" s="9" t="s">
        <v>19</v>
      </c>
      <c r="D20" s="9" t="s">
        <v>53</v>
      </c>
      <c r="E20" s="9" t="s">
        <v>54</v>
      </c>
      <c r="G20" s="1" t="s">
        <v>13</v>
      </c>
      <c r="H20" s="1" t="s">
        <v>15</v>
      </c>
      <c r="I20" s="11" t="s">
        <v>131</v>
      </c>
      <c r="J20" s="1" t="s">
        <v>119</v>
      </c>
      <c r="K20" s="11" t="s">
        <v>130</v>
      </c>
    </row>
    <row r="21" spans="1:12" x14ac:dyDescent="0.2">
      <c r="A21" s="1">
        <f t="shared" si="0"/>
        <v>17</v>
      </c>
      <c r="B21" s="9">
        <v>1</v>
      </c>
      <c r="C21" s="9" t="s">
        <v>55</v>
      </c>
      <c r="D21" s="9" t="s">
        <v>56</v>
      </c>
      <c r="E21" s="9" t="s">
        <v>20</v>
      </c>
      <c r="G21" s="1" t="s">
        <v>13</v>
      </c>
      <c r="H21" s="1" t="s">
        <v>24</v>
      </c>
      <c r="I21" s="11" t="s">
        <v>133</v>
      </c>
      <c r="J21" s="1" t="s">
        <v>119</v>
      </c>
      <c r="K21" s="11" t="s">
        <v>132</v>
      </c>
    </row>
    <row r="22" spans="1:12" x14ac:dyDescent="0.2">
      <c r="A22" s="1">
        <f t="shared" si="0"/>
        <v>18</v>
      </c>
      <c r="B22" s="9">
        <v>1</v>
      </c>
      <c r="C22" s="9" t="s">
        <v>57</v>
      </c>
      <c r="D22" s="9" t="s">
        <v>58</v>
      </c>
      <c r="E22" s="9" t="s">
        <v>59</v>
      </c>
      <c r="G22" s="1" t="s">
        <v>13</v>
      </c>
      <c r="H22" s="1" t="s">
        <v>15</v>
      </c>
      <c r="I22" s="11" t="s">
        <v>135</v>
      </c>
      <c r="J22" s="1" t="s">
        <v>119</v>
      </c>
      <c r="K22" s="11" t="s">
        <v>134</v>
      </c>
    </row>
    <row r="23" spans="1:12" s="17" customFormat="1" x14ac:dyDescent="0.2">
      <c r="A23" s="1">
        <f t="shared" si="0"/>
        <v>19</v>
      </c>
      <c r="B23" s="14">
        <v>1</v>
      </c>
      <c r="C23" s="14" t="s">
        <v>60</v>
      </c>
      <c r="D23" s="14" t="s">
        <v>61</v>
      </c>
      <c r="E23" s="14" t="s">
        <v>16</v>
      </c>
      <c r="F23" s="15"/>
      <c r="G23" s="1" t="s">
        <v>13</v>
      </c>
      <c r="H23" s="1" t="s">
        <v>136</v>
      </c>
      <c r="I23" s="11" t="s">
        <v>138</v>
      </c>
      <c r="J23" s="1" t="s">
        <v>119</v>
      </c>
      <c r="K23" s="11" t="s">
        <v>137</v>
      </c>
      <c r="L23" s="12"/>
    </row>
    <row r="24" spans="1:12" x14ac:dyDescent="0.2">
      <c r="A24" s="1">
        <f t="shared" si="0"/>
        <v>20</v>
      </c>
      <c r="B24" s="9">
        <v>1</v>
      </c>
      <c r="C24" s="9" t="s">
        <v>62</v>
      </c>
      <c r="D24" s="9" t="s">
        <v>63</v>
      </c>
      <c r="E24" s="9" t="s">
        <v>64</v>
      </c>
      <c r="G24" s="1" t="s">
        <v>13</v>
      </c>
      <c r="L24" s="12" t="s">
        <v>12</v>
      </c>
    </row>
    <row r="25" spans="1:12" x14ac:dyDescent="0.2">
      <c r="A25" s="1">
        <f t="shared" si="0"/>
        <v>21</v>
      </c>
      <c r="B25" s="9">
        <v>1</v>
      </c>
      <c r="C25" s="9" t="s">
        <v>65</v>
      </c>
      <c r="D25" s="9" t="s">
        <v>155</v>
      </c>
      <c r="E25" s="9" t="s">
        <v>156</v>
      </c>
      <c r="G25" s="1" t="s">
        <v>13</v>
      </c>
      <c r="L25" s="12" t="s">
        <v>12</v>
      </c>
    </row>
    <row r="26" spans="1:12" x14ac:dyDescent="0.2">
      <c r="A26" s="1">
        <f t="shared" si="0"/>
        <v>22</v>
      </c>
      <c r="B26" s="9">
        <v>1</v>
      </c>
      <c r="C26" s="9" t="s">
        <v>66</v>
      </c>
      <c r="D26" s="9" t="s">
        <v>67</v>
      </c>
      <c r="E26" s="9" t="s">
        <v>68</v>
      </c>
      <c r="G26" s="1" t="s">
        <v>13</v>
      </c>
      <c r="L26" s="12" t="s">
        <v>12</v>
      </c>
    </row>
    <row r="27" spans="1:12" x14ac:dyDescent="0.2">
      <c r="A27" s="1">
        <f t="shared" si="0"/>
        <v>23</v>
      </c>
      <c r="B27" s="9">
        <v>2</v>
      </c>
      <c r="C27" s="9" t="s">
        <v>69</v>
      </c>
      <c r="D27" s="9" t="s">
        <v>70</v>
      </c>
      <c r="E27" s="9" t="s">
        <v>71</v>
      </c>
      <c r="G27" s="1" t="s">
        <v>13</v>
      </c>
      <c r="H27" s="1" t="s">
        <v>123</v>
      </c>
      <c r="I27" s="11" t="s">
        <v>139</v>
      </c>
      <c r="J27" s="1" t="s">
        <v>119</v>
      </c>
      <c r="K27" s="11" t="s">
        <v>140</v>
      </c>
      <c r="L27" s="12" t="s">
        <v>12</v>
      </c>
    </row>
    <row r="28" spans="1:12" x14ac:dyDescent="0.2">
      <c r="A28" s="1">
        <f t="shared" si="0"/>
        <v>24</v>
      </c>
      <c r="B28" s="9">
        <v>1</v>
      </c>
      <c r="C28" s="9" t="s">
        <v>72</v>
      </c>
      <c r="D28" s="9" t="s">
        <v>73</v>
      </c>
      <c r="E28" s="9" t="s">
        <v>74</v>
      </c>
      <c r="G28" s="1" t="s">
        <v>13</v>
      </c>
      <c r="H28" s="1" t="s">
        <v>23</v>
      </c>
      <c r="I28" s="11" t="s">
        <v>141</v>
      </c>
      <c r="J28" s="1" t="s">
        <v>119</v>
      </c>
      <c r="K28" s="11" t="s">
        <v>142</v>
      </c>
      <c r="L28" s="12" t="s">
        <v>12</v>
      </c>
    </row>
    <row r="29" spans="1:12" x14ac:dyDescent="0.2">
      <c r="A29" s="1">
        <f t="shared" si="0"/>
        <v>25</v>
      </c>
      <c r="B29" s="9">
        <v>1</v>
      </c>
      <c r="C29" s="9" t="s">
        <v>157</v>
      </c>
      <c r="D29" s="9" t="s">
        <v>158</v>
      </c>
      <c r="E29" s="9" t="s">
        <v>159</v>
      </c>
      <c r="G29" s="1" t="s">
        <v>13</v>
      </c>
      <c r="H29" s="1" t="s">
        <v>23</v>
      </c>
      <c r="I29" s="11" t="s">
        <v>143</v>
      </c>
      <c r="J29" s="1" t="s">
        <v>119</v>
      </c>
      <c r="K29" s="11" t="s">
        <v>144</v>
      </c>
      <c r="L29" s="12" t="s">
        <v>12</v>
      </c>
    </row>
    <row r="30" spans="1:12" x14ac:dyDescent="0.2">
      <c r="A30" s="1">
        <f t="shared" si="0"/>
        <v>26</v>
      </c>
      <c r="B30" s="9">
        <v>1</v>
      </c>
      <c r="C30" s="9" t="s">
        <v>75</v>
      </c>
      <c r="D30" s="9" t="s">
        <v>76</v>
      </c>
      <c r="E30" s="9" t="s">
        <v>77</v>
      </c>
      <c r="G30" s="1" t="s">
        <v>13</v>
      </c>
      <c r="H30" s="1" t="s">
        <v>23</v>
      </c>
      <c r="I30" s="11" t="s">
        <v>21</v>
      </c>
      <c r="J30" s="1" t="s">
        <v>119</v>
      </c>
      <c r="K30" s="11" t="s">
        <v>22</v>
      </c>
      <c r="L30" s="12" t="s">
        <v>12</v>
      </c>
    </row>
    <row r="31" spans="1:12" x14ac:dyDescent="0.2">
      <c r="A31" s="1">
        <f t="shared" si="0"/>
        <v>27</v>
      </c>
      <c r="B31" s="9">
        <v>1</v>
      </c>
      <c r="C31" s="9" t="s">
        <v>78</v>
      </c>
      <c r="D31" s="9" t="s">
        <v>79</v>
      </c>
      <c r="E31" s="9" t="s">
        <v>80</v>
      </c>
      <c r="F31" s="10">
        <v>74455215</v>
      </c>
      <c r="G31" s="1" t="s">
        <v>13</v>
      </c>
      <c r="H31" s="1" t="s">
        <v>23</v>
      </c>
      <c r="I31" s="11" t="s">
        <v>145</v>
      </c>
      <c r="J31" s="1" t="s">
        <v>119</v>
      </c>
      <c r="K31" s="11" t="s">
        <v>146</v>
      </c>
      <c r="L31" s="12" t="s">
        <v>12</v>
      </c>
    </row>
    <row r="32" spans="1:12" x14ac:dyDescent="0.2">
      <c r="A32" s="1">
        <f t="shared" si="0"/>
        <v>28</v>
      </c>
      <c r="B32" s="9">
        <v>4</v>
      </c>
      <c r="C32" s="9" t="s">
        <v>174</v>
      </c>
      <c r="D32" s="9" t="s">
        <v>81</v>
      </c>
      <c r="E32" s="9" t="s">
        <v>18</v>
      </c>
      <c r="F32" s="10" t="s">
        <v>82</v>
      </c>
      <c r="G32" s="1" t="s">
        <v>13</v>
      </c>
      <c r="L32" s="12" t="s">
        <v>12</v>
      </c>
    </row>
    <row r="33" spans="1:12" x14ac:dyDescent="0.2">
      <c r="A33" s="1">
        <f t="shared" si="0"/>
        <v>29</v>
      </c>
      <c r="B33" s="9">
        <v>6</v>
      </c>
      <c r="C33" s="9" t="s">
        <v>175</v>
      </c>
      <c r="D33" s="9" t="s">
        <v>83</v>
      </c>
      <c r="E33" s="9" t="s">
        <v>17</v>
      </c>
      <c r="G33" s="1" t="s">
        <v>13</v>
      </c>
      <c r="L33" s="12" t="s">
        <v>12</v>
      </c>
    </row>
    <row r="34" spans="1:12" x14ac:dyDescent="0.2">
      <c r="A34" s="1">
        <f t="shared" si="0"/>
        <v>30</v>
      </c>
      <c r="B34" s="9">
        <v>3</v>
      </c>
      <c r="C34" s="9" t="s">
        <v>84</v>
      </c>
      <c r="D34" s="9" t="s">
        <v>85</v>
      </c>
      <c r="E34" s="9" t="s">
        <v>17</v>
      </c>
      <c r="G34" s="1" t="s">
        <v>13</v>
      </c>
      <c r="L34" s="12" t="s">
        <v>12</v>
      </c>
    </row>
    <row r="35" spans="1:12" x14ac:dyDescent="0.2">
      <c r="A35" s="1">
        <f t="shared" si="0"/>
        <v>31</v>
      </c>
      <c r="B35" s="9">
        <v>5</v>
      </c>
      <c r="C35" s="9" t="s">
        <v>86</v>
      </c>
      <c r="D35" s="9" t="s">
        <v>87</v>
      </c>
      <c r="E35" s="9" t="s">
        <v>17</v>
      </c>
      <c r="G35" s="1" t="s">
        <v>13</v>
      </c>
      <c r="L35" s="12" t="s">
        <v>12</v>
      </c>
    </row>
    <row r="36" spans="1:12" x14ac:dyDescent="0.2">
      <c r="A36" s="1">
        <f t="shared" si="0"/>
        <v>32</v>
      </c>
      <c r="B36" s="9">
        <v>1</v>
      </c>
      <c r="C36" s="9" t="s">
        <v>88</v>
      </c>
      <c r="D36" s="9" t="s">
        <v>89</v>
      </c>
      <c r="E36" s="9" t="s">
        <v>17</v>
      </c>
      <c r="G36" s="1" t="s">
        <v>13</v>
      </c>
      <c r="L36" s="12" t="s">
        <v>12</v>
      </c>
    </row>
    <row r="37" spans="1:12" x14ac:dyDescent="0.2">
      <c r="A37" s="1">
        <f t="shared" si="0"/>
        <v>33</v>
      </c>
      <c r="B37" s="9">
        <v>2</v>
      </c>
      <c r="C37" s="9" t="s">
        <v>90</v>
      </c>
      <c r="D37" s="9" t="s">
        <v>91</v>
      </c>
      <c r="E37" s="9" t="s">
        <v>17</v>
      </c>
      <c r="G37" s="1" t="s">
        <v>13</v>
      </c>
      <c r="L37" s="12" t="s">
        <v>12</v>
      </c>
    </row>
    <row r="38" spans="1:12" x14ac:dyDescent="0.2">
      <c r="A38" s="1">
        <f t="shared" si="0"/>
        <v>34</v>
      </c>
      <c r="B38" s="9">
        <v>1</v>
      </c>
      <c r="C38" s="9" t="s">
        <v>92</v>
      </c>
      <c r="D38" s="9" t="s">
        <v>93</v>
      </c>
      <c r="E38" s="9" t="s">
        <v>17</v>
      </c>
      <c r="G38" s="1" t="s">
        <v>13</v>
      </c>
      <c r="L38" s="12" t="s">
        <v>12</v>
      </c>
    </row>
    <row r="39" spans="1:12" x14ac:dyDescent="0.2">
      <c r="A39" s="1">
        <f t="shared" si="0"/>
        <v>35</v>
      </c>
      <c r="B39" s="9">
        <v>3</v>
      </c>
      <c r="C39" s="9" t="s">
        <v>94</v>
      </c>
      <c r="D39" s="9" t="s">
        <v>95</v>
      </c>
      <c r="E39" s="9" t="s">
        <v>17</v>
      </c>
      <c r="G39" s="1" t="s">
        <v>13</v>
      </c>
      <c r="L39" s="12" t="s">
        <v>12</v>
      </c>
    </row>
    <row r="40" spans="1:12" x14ac:dyDescent="0.2">
      <c r="A40" s="1">
        <f t="shared" si="0"/>
        <v>36</v>
      </c>
      <c r="B40" s="9">
        <v>1</v>
      </c>
      <c r="C40" s="9" t="s">
        <v>96</v>
      </c>
      <c r="D40" s="9" t="s">
        <v>97</v>
      </c>
      <c r="E40" s="9" t="s">
        <v>17</v>
      </c>
      <c r="G40" s="1" t="s">
        <v>13</v>
      </c>
      <c r="L40" s="12" t="s">
        <v>12</v>
      </c>
    </row>
    <row r="41" spans="1:12" x14ac:dyDescent="0.2">
      <c r="A41" s="1">
        <f t="shared" si="0"/>
        <v>37</v>
      </c>
      <c r="B41" s="16">
        <v>1</v>
      </c>
      <c r="C41" s="9" t="s">
        <v>172</v>
      </c>
      <c r="D41" s="1" t="s">
        <v>173</v>
      </c>
      <c r="E41" s="11" t="s">
        <v>17</v>
      </c>
      <c r="G41" s="1" t="s">
        <v>13</v>
      </c>
      <c r="L41" s="12" t="s">
        <v>12</v>
      </c>
    </row>
    <row r="42" spans="1:12" x14ac:dyDescent="0.2">
      <c r="A42" s="1">
        <f t="shared" si="0"/>
        <v>38</v>
      </c>
      <c r="B42" s="16">
        <v>1</v>
      </c>
      <c r="C42" s="9" t="s">
        <v>98</v>
      </c>
      <c r="D42" s="1" t="s">
        <v>99</v>
      </c>
      <c r="E42" s="11" t="s">
        <v>17</v>
      </c>
      <c r="G42" s="1" t="s">
        <v>13</v>
      </c>
      <c r="L42" s="12" t="s">
        <v>12</v>
      </c>
    </row>
    <row r="43" spans="1:12" x14ac:dyDescent="0.2">
      <c r="A43" s="1">
        <f>A42+1</f>
        <v>39</v>
      </c>
      <c r="B43" s="16">
        <v>1</v>
      </c>
      <c r="C43" s="9" t="s">
        <v>100</v>
      </c>
      <c r="D43" s="1" t="s">
        <v>101</v>
      </c>
      <c r="E43" s="11" t="s">
        <v>102</v>
      </c>
      <c r="G43" s="1" t="s">
        <v>13</v>
      </c>
      <c r="L43" s="12" t="s">
        <v>12</v>
      </c>
    </row>
    <row r="44" spans="1:12" x14ac:dyDescent="0.2">
      <c r="A44" s="1">
        <f>A43+1</f>
        <v>40</v>
      </c>
      <c r="B44" s="16">
        <v>1</v>
      </c>
      <c r="C44" s="9" t="s">
        <v>103</v>
      </c>
      <c r="D44" s="1" t="s">
        <v>101</v>
      </c>
      <c r="E44" s="11" t="s">
        <v>17</v>
      </c>
      <c r="G44" s="1" t="s">
        <v>13</v>
      </c>
      <c r="L44" s="12" t="s">
        <v>12</v>
      </c>
    </row>
    <row r="45" spans="1:12" x14ac:dyDescent="0.2">
      <c r="A45" s="1">
        <f t="shared" ref="A45:A53" si="1">A44+1</f>
        <v>41</v>
      </c>
      <c r="B45" s="16">
        <v>1</v>
      </c>
      <c r="C45" s="9" t="s">
        <v>104</v>
      </c>
      <c r="D45" s="1" t="s">
        <v>105</v>
      </c>
      <c r="E45" s="11" t="s">
        <v>17</v>
      </c>
      <c r="G45" s="1" t="s">
        <v>13</v>
      </c>
      <c r="L45" s="12" t="s">
        <v>12</v>
      </c>
    </row>
    <row r="46" spans="1:12" x14ac:dyDescent="0.2">
      <c r="A46" s="1">
        <f t="shared" si="1"/>
        <v>42</v>
      </c>
      <c r="B46" s="16">
        <v>4</v>
      </c>
      <c r="C46" s="9" t="s">
        <v>106</v>
      </c>
      <c r="D46" s="1" t="s">
        <v>107</v>
      </c>
      <c r="E46" s="11" t="s">
        <v>108</v>
      </c>
      <c r="F46" s="10" t="s">
        <v>109</v>
      </c>
      <c r="G46" s="1" t="s">
        <v>13</v>
      </c>
      <c r="L46" s="12" t="s">
        <v>12</v>
      </c>
    </row>
    <row r="47" spans="1:12" x14ac:dyDescent="0.2">
      <c r="A47" s="1">
        <f t="shared" si="1"/>
        <v>43</v>
      </c>
      <c r="B47" s="16">
        <v>1</v>
      </c>
      <c r="C47" s="9" t="s">
        <v>166</v>
      </c>
      <c r="D47" s="1" t="s">
        <v>167</v>
      </c>
      <c r="E47" s="11" t="s">
        <v>16</v>
      </c>
      <c r="G47" s="1" t="s">
        <v>13</v>
      </c>
      <c r="L47" s="12" t="s">
        <v>12</v>
      </c>
    </row>
    <row r="48" spans="1:12" x14ac:dyDescent="0.2">
      <c r="A48" s="1">
        <f t="shared" si="1"/>
        <v>44</v>
      </c>
      <c r="B48" s="16">
        <v>1</v>
      </c>
      <c r="C48" s="9" t="s">
        <v>110</v>
      </c>
      <c r="D48" s="1" t="s">
        <v>111</v>
      </c>
      <c r="E48" s="11" t="s">
        <v>112</v>
      </c>
      <c r="G48" s="1" t="s">
        <v>13</v>
      </c>
      <c r="L48" s="12" t="s">
        <v>12</v>
      </c>
    </row>
    <row r="49" spans="1:12" x14ac:dyDescent="0.2">
      <c r="A49" s="1">
        <f t="shared" si="1"/>
        <v>45</v>
      </c>
      <c r="B49" s="16">
        <v>1</v>
      </c>
      <c r="C49" s="9" t="s">
        <v>113</v>
      </c>
      <c r="D49" s="1" t="s">
        <v>160</v>
      </c>
      <c r="E49" s="11" t="s">
        <v>114</v>
      </c>
      <c r="G49" s="1" t="s">
        <v>13</v>
      </c>
      <c r="H49" s="1" t="s">
        <v>147</v>
      </c>
      <c r="I49" s="11" t="s">
        <v>109</v>
      </c>
      <c r="J49" s="1" t="s">
        <v>119</v>
      </c>
      <c r="K49" s="11" t="s">
        <v>148</v>
      </c>
      <c r="L49" s="12" t="s">
        <v>12</v>
      </c>
    </row>
    <row r="50" spans="1:12" x14ac:dyDescent="0.2">
      <c r="A50" s="1">
        <f t="shared" si="1"/>
        <v>46</v>
      </c>
      <c r="B50" s="16">
        <v>1</v>
      </c>
      <c r="C50" s="9" t="s">
        <v>115</v>
      </c>
      <c r="D50" s="1" t="s">
        <v>116</v>
      </c>
      <c r="E50" s="11" t="s">
        <v>117</v>
      </c>
      <c r="G50" s="1" t="s">
        <v>13</v>
      </c>
      <c r="H50" s="1" t="s">
        <v>15</v>
      </c>
      <c r="I50" s="11" t="s">
        <v>168</v>
      </c>
      <c r="J50" s="1" t="s">
        <v>119</v>
      </c>
      <c r="K50" s="11" t="s">
        <v>169</v>
      </c>
      <c r="L50" s="12" t="s">
        <v>12</v>
      </c>
    </row>
    <row r="51" spans="1:12" x14ac:dyDescent="0.2">
      <c r="A51" s="1">
        <f t="shared" si="1"/>
        <v>47</v>
      </c>
      <c r="B51" s="16">
        <v>1</v>
      </c>
      <c r="C51" s="9" t="s">
        <v>110</v>
      </c>
      <c r="D51" s="1" t="s">
        <v>111</v>
      </c>
      <c r="E51" s="11" t="s">
        <v>112</v>
      </c>
      <c r="G51" s="1" t="s">
        <v>13</v>
      </c>
      <c r="H51" s="1" t="s">
        <v>151</v>
      </c>
      <c r="I51" s="11" t="s">
        <v>150</v>
      </c>
      <c r="J51" s="1" t="s">
        <v>119</v>
      </c>
      <c r="K51" s="11" t="s">
        <v>149</v>
      </c>
    </row>
    <row r="52" spans="1:12" x14ac:dyDescent="0.2">
      <c r="A52" s="1">
        <f t="shared" si="1"/>
        <v>48</v>
      </c>
      <c r="B52" s="16">
        <v>1</v>
      </c>
      <c r="C52" s="9" t="s">
        <v>113</v>
      </c>
      <c r="D52" s="1" t="s">
        <v>160</v>
      </c>
      <c r="E52" s="11" t="s">
        <v>114</v>
      </c>
      <c r="G52" s="1" t="s">
        <v>13</v>
      </c>
      <c r="L52" s="12" t="s">
        <v>12</v>
      </c>
    </row>
    <row r="53" spans="1:12" x14ac:dyDescent="0.2">
      <c r="A53" s="1">
        <f t="shared" si="1"/>
        <v>49</v>
      </c>
      <c r="B53" s="16">
        <v>1</v>
      </c>
      <c r="C53" s="9" t="s">
        <v>115</v>
      </c>
      <c r="D53" s="1" t="s">
        <v>116</v>
      </c>
      <c r="E53" s="11" t="s">
        <v>117</v>
      </c>
      <c r="G53" s="1" t="s">
        <v>13</v>
      </c>
      <c r="L53" s="12" t="s">
        <v>12</v>
      </c>
    </row>
  </sheetData>
  <mergeCells count="3">
    <mergeCell ref="A1:K1"/>
    <mergeCell ref="A2:K2"/>
    <mergeCell ref="A3:K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c d 1 7 7 3 b 5 - f 4 c a - 4 a 0 5 - b e 0 b - 8 d 4 3 9 8 0 7 2 a 2 a "   x m l n s = " h t t p : / / s c h e m a s . m i c r o s o f t . c o m / D a t a M a s h u p " > A A A A A B c D A A B Q S w M E F A A C A A g A X W 6 4 T k d W O C e n A A A A + A A A A B I A H A B D b 2 5 m a W c v U G F j a 2 F n Z S 5 4 b W w g o h g A K K A U A A A A A A A A A A A A A A A A A A A A A A A A A A A A h Y 8 x D o I w G E a v Q r r T Q k F D y E 8 Z D J s k J i b G t S k V G q E Y W i x 3 c / B I X k E S R d 0 c v 5 c 3 v O 9 x u 0 M + d a 1 3 l Y N R v c 5 Q i A P k S S 3 6 S u k 6 Q 6 M 9 + Q n K G e y 4 O P N a e r O s T T q Z K k O N t Z e U E O c c d h H u h 5 r Q I A j J s d z u R S M 7 j j 6 y + i / 7 S h v L t Z C I w e E V w y h e J 3 g V R x T T O A S y Y C i V / i p 0 L s Y B k B 8 I m 7 G 1 4 y C Z t H 5 R A F k m k P c L 9 g R Q S w M E F A A C A A g A X W 6 4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1 u u E 4 o i k e 4 D g A A A B E A A A A T A B w A R m 9 y b X V s Y X M v U 2 V j d G l v b j E u b S C i G A A o o B Q A A A A A A A A A A A A A A A A A A A A A A A A A A A A r T k 0 u y c z P U w i G 0 I b W A F B L A Q I t A B Q A A g A I A F 1 u u E 5 H V j g n p w A A A P g A A A A S A A A A A A A A A A A A A A A A A A A A A A B D b 2 5 m a W c v U G F j a 2 F n Z S 5 4 b W x Q S w E C L Q A U A A I A C A B d b r h O D 8 r p q 6 Q A A A D p A A A A E w A A A A A A A A A A A A A A A A D z A A A A W 0 N v b n R l b n R f V H l w Z X N d L n h t b F B L A Q I t A B Q A A g A I A F 1 u u E 4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D I v + a J Z z p Q b X a Z Z N Y R O Y o A A A A A A I A A A A A A B B m A A A A A Q A A I A A A A K I / B i g Y 1 U + Z X i M P p 1 Z v 0 c W B n j e q / B q n r i 5 v P Z k U k P J 3 A A A A A A 6 A A A A A A g A A I A A A A A I q 7 v 1 G c d o b N B P D T C z n 9 f j O N e S h 3 G h 1 / / 2 K N D X D a c A M U A A A A O r l + J S F z C q 3 S h s P z Z Y c H a Z F H 3 K k d w I 6 D B N M r y K q r f z e Z N X l a 1 V d 1 g / 1 8 Z v m f a k 1 C p 5 z e g M i P I H Q 2 R k O A M u 3 b o 5 2 H s A R E T E y j T U J M H 5 6 5 E M T Q A A A A O H a h J J e L V H h L s 3 E T E I x G 5 I C F T n O B h k M / 9 U n P i 2 + P o Y v L r L S H d e z D r P 7 T m Y s l R a C j w C 4 d C 4 + u 1 v I 8 p A H E v q P d 0 U = < / D a t a M a s h u p > 
</file>

<file path=customXml/itemProps1.xml><?xml version="1.0" encoding="utf-8"?>
<ds:datastoreItem xmlns:ds="http://schemas.openxmlformats.org/officeDocument/2006/customXml" ds:itemID="{7FBAEDFD-E413-41AA-8DD4-C427106A22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 Kurs</dc:creator>
  <cp:lastModifiedBy>Lauri Kurs</cp:lastModifiedBy>
  <dcterms:created xsi:type="dcterms:W3CDTF">2019-04-10T11:16:43Z</dcterms:created>
  <dcterms:modified xsi:type="dcterms:W3CDTF">2020-09-30T08:31:22Z</dcterms:modified>
</cp:coreProperties>
</file>